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0" yWindow="2270" windowWidth="13920" windowHeight="8520" tabRatio="932" activeTab="0"/>
  </bookViews>
  <sheets>
    <sheet name="Základní přihláška" sheetId="1" r:id="rId1"/>
  </sheets>
  <definedNames>
    <definedName name="_xlnm.Print_Area" localSheetId="0">'Základní přihláška'!$A$1:$E$76</definedName>
  </definedNames>
  <calcPr fullCalcOnLoad="1"/>
</workbook>
</file>

<file path=xl/sharedStrings.xml><?xml version="1.0" encoding="utf-8"?>
<sst xmlns="http://schemas.openxmlformats.org/spreadsheetml/2006/main" count="86" uniqueCount="73">
  <si>
    <t>Riziko</t>
  </si>
  <si>
    <t>Předmět pojištění</t>
  </si>
  <si>
    <t>Pojistná částka</t>
  </si>
  <si>
    <t>ODPOVĚDNOST</t>
  </si>
  <si>
    <t>SKLO</t>
  </si>
  <si>
    <t>suma FLEXA+BI</t>
  </si>
  <si>
    <t>odpovědnost + příjmy</t>
  </si>
  <si>
    <t>výsledek kontroly</t>
  </si>
  <si>
    <t>rozklad splátek -první rok</t>
  </si>
  <si>
    <t>kladné</t>
  </si>
  <si>
    <t>záporné</t>
  </si>
  <si>
    <t>vše</t>
  </si>
  <si>
    <t>výsledek</t>
  </si>
  <si>
    <t>SDRUŽENÝ ŽIVEL</t>
  </si>
  <si>
    <t>Soubor vlastních movitých zaířzení a vybavení</t>
  </si>
  <si>
    <t>Soubor zásob</t>
  </si>
  <si>
    <t>Soubor vlastních budov a ostatních staveb - vyjma budov, ostatních staveb nebo mobilních buněk: a) s dřevěnou nebo nechráněnou ocelovou nosnou konstrukcí a s opláštěním z rostlého dřeva (prkna, fošny, kulatina, půlkulatina); b) z desek na bázi dřeva a papíru (dřevotřískové, pilinové desky, překližky, desky z odpadní papírové hmoty apod.); c) s lehkou kovovou konstrukcí s textilním opláštěním; d) nafukovací haly</t>
  </si>
  <si>
    <t>Soubor vlastních budov a ostatních staveb: a) s dřevěnou nebo nechráněnou ocelovou nosnou konstrukcí a s opláštěním z rostlého dřeva (prkna, fošny, kulatina, půlkulatina); b) z desek na bázi dřeva a papíru (dřevotřískové, pilinové desky, překližky, desky z odpadní papírové hmoty apod.); c) s lehkou kovovou konstrukcí s textilním opláštěním; d) nafukovací haly</t>
  </si>
  <si>
    <t>Soubor cenných předmětů a finančních prostředků - sjednává se jako první riziko</t>
  </si>
  <si>
    <t>soubor vlastních skel</t>
  </si>
  <si>
    <t>Pojištění strojů</t>
  </si>
  <si>
    <t>Pojištění elektroniky</t>
  </si>
  <si>
    <t>Místo pojištění:</t>
  </si>
  <si>
    <t>Rozsah pojšitění</t>
  </si>
  <si>
    <t>Rozsah pojištění</t>
  </si>
  <si>
    <t>Pojištění pro případ odcizení</t>
  </si>
  <si>
    <t>Pojištění pro případ vandalismu</t>
  </si>
  <si>
    <t>Počet členů TJ nebo SK</t>
  </si>
  <si>
    <t>Obecná odpovědnost za újmu</t>
  </si>
  <si>
    <r>
      <t>Limit pojistného plnění</t>
    </r>
    <r>
      <rPr>
        <b/>
        <vertAlign val="superscript"/>
        <sz val="9"/>
        <rFont val="Arial"/>
        <family val="2"/>
      </rPr>
      <t>1)</t>
    </r>
  </si>
  <si>
    <r>
      <t>Limit pojistného plnění</t>
    </r>
    <r>
      <rPr>
        <b/>
        <vertAlign val="superscript"/>
        <sz val="9"/>
        <rFont val="Arial"/>
        <family val="2"/>
      </rPr>
      <t>2)</t>
    </r>
  </si>
  <si>
    <r>
      <t>Limit pojistného plnění</t>
    </r>
    <r>
      <rPr>
        <b/>
        <vertAlign val="superscript"/>
        <sz val="9"/>
        <rFont val="Arial"/>
        <family val="2"/>
      </rPr>
      <t>3)</t>
    </r>
  </si>
  <si>
    <r>
      <t>Limit pojistného plnění</t>
    </r>
    <r>
      <rPr>
        <b/>
        <vertAlign val="superscript"/>
        <sz val="9"/>
        <rFont val="Arial"/>
        <family val="2"/>
      </rPr>
      <t>4)</t>
    </r>
  </si>
  <si>
    <t>všechny předměty pojištění, které jsou pojištěny na riziko SDRUŽENÝ ŽIVEL</t>
  </si>
  <si>
    <t>soubor vlastních strojů</t>
  </si>
  <si>
    <t>soubor stacionárních el. zařízení</t>
  </si>
  <si>
    <t>soubor přenosných el. zařízení</t>
  </si>
  <si>
    <t>Název:</t>
  </si>
  <si>
    <t>Adresa:</t>
  </si>
  <si>
    <t>IČ:</t>
  </si>
  <si>
    <t>Pojištěný</t>
  </si>
  <si>
    <t>Pojištěný dále potvrzuje, že všechny informace, které uvedl v této přihlášce, jsou úplné, pravdivé a přesné. Pojištěný současně bere na vědomí, že pojistitel poskytne pojistné plnění pouze do výše limitů pojistného plnění resp. do výše pojistných částek uvedených v této přihlášce.</t>
  </si>
  <si>
    <t>Pojištěný bere na vědomí, že bude mít v pojistné smlouvě sjednán limit ve výši 20% z pojistné částky na pojistné nebezpečí „vichřice a krupobití“. Zájemce o pojištění bere dále na vědomí, že na pojistné nebezpečí „vichřice a krupobití“ je na základě rámcové pojistné smlouvy sjednán souhrnný limit ve výši 100.000.000,- Kč pro všechny pojištěné.</t>
  </si>
  <si>
    <t>Pojištěný bere na vědomí, že bude mít v pojistné smlouvě sjednán limit ve výši 20% z pojistné částky na pojistné nebezpečí „sesuv, zemětřesení, tíha sněhu a námrazy“. Zájemce o pojištění bere dále na vědomí, že na pojistné nebezpečí „sesuv, zemětřesení, tíha sněhu a námrazy“ je na základě rámcové pojistné smlouvy sjednán souhrnný limit ve výši 100.000.000,- Kč pro všechny pojištěné.</t>
  </si>
  <si>
    <t>Zájemce o pojištění bere na vědomí, že pro pojištění odpovědnosti je na základě rámcové pojistné smlouvy sjednán souhrnný limit ve výši 50.000.000,- Kč pro všechny pojištěné.</t>
  </si>
  <si>
    <t>Podpis pojištěného…………………………</t>
  </si>
  <si>
    <t>V ……..……...…. dne………...…..</t>
  </si>
  <si>
    <t>Podpis pojistitele…………………………</t>
  </si>
  <si>
    <t>Podpis pojišťovacího makléře…………………………</t>
  </si>
  <si>
    <t>Pojistitel akceptuje tuto přihlášku, pojistné za dobu od …...……...  do ……….…. činí …….……Kč</t>
  </si>
  <si>
    <t>Pojištěný podpisem této přihlášky potvrzuje, že byl seznámen s rámcovou pojistnou smlouvou a s podmínkami pojištění, které jsou přílohou této přihlášky, a současně podpisem potvrzuje, že se sjednáním pojištění souhlasí.</t>
  </si>
  <si>
    <t>Pojištěný bere na vědomí, že bude mít v pojistné smlouvě sjednán limit ve výši 1.000.000,- Kč na pojistné nebezpečí „povodeň a záplava“, a to však pouze v případě, že nebude na základě požadavku pojištěného sjednána pojistná částka vyšší. Zájemce o pojištění bere dále na vědomí, že na pojistné nebezpečí „povodeň a záplava“ je na základě rámcové pojistné smlouvy sjednán souhrnný limit ve výši 100.000.000,- Kč pro všechny pojištěné a v jeho  rámci dále pro všechny pojištěné a pro všechny pojistné události, které vzniknou povodní nebo záplavou v záplavovém území (stanovené dle zák. č. 254/2001 Sb., o vodách a o změně některých zákonů (vodní zákon), vyhl. č. 236/2002 Sb., o způsobu a rozsahu zpracování návrhu a stanovení záplavových území v platném znění) vymezeném záplavovou čárou tzv. dvacetileté vody (tj. území s periodicitou povodně 20 let - výskyt povodně, který je dosažen nebo překročen průměrně jedenkrát za 20 let) je sjednán souhrnný roční limit pojistného plnění ve výši 500 000 Kč</t>
  </si>
  <si>
    <t xml:space="preserve">Pojištěný přejímá závazek pojistníka (České unie sportu, z.s.) k úhradě části pojistného, a to části odpovídající rozsahu pojištění sjedaného touto přihláškou. Pojištěný bere na vědomí, že v případě nezaplacení pojistného (ve lhůtě uvedené výše) sjednaného na základě této přihlášky pojištění nevznikne. </t>
  </si>
  <si>
    <t>V ……..……...…. dne……………...…..</t>
  </si>
  <si>
    <t>Pojišťovací makléř je povinen informovat pojistníka v případě, že:</t>
  </si>
  <si>
    <t xml:space="preserve">a) pojistnými událostmi z rizika povodeň, záplava je vyčerpán limit 50 000 000 Kč, </t>
  </si>
  <si>
    <t>což strvzuje níže uvedeným podpisem.</t>
  </si>
  <si>
    <t>b) součet limitů pro jednotlivé pojištěné na riziko povodeň, záplava přesáhne výši 50 000 000 Kč,</t>
  </si>
  <si>
    <r>
      <t xml:space="preserve">Pojištěný bere na vědomí, že pro jednotlivé druhy pojištění jsou v rámcové smlouvě sjednány limity pro pojistné plnění, tj. jsou stanoveny nejvyšší peněžní částky, které lze za škodní událost (např. povodeň, požár, vichřice, odpovědnost) maximálně ze strany pojistitele uhradit, a to i v případě, kdy by skutečná škoda byla vyšší. Tyto limity jsou stanoveny pro konkrétní pojištěnou SK/TJ, </t>
    </r>
    <r>
      <rPr>
        <b/>
        <u val="single"/>
        <sz val="10"/>
        <rFont val="Arial"/>
        <family val="2"/>
      </rPr>
      <t>ale současně je stanoven tzv. souhrnný limit</t>
    </r>
    <r>
      <rPr>
        <sz val="10"/>
        <rFont val="Arial"/>
        <family val="2"/>
      </rPr>
      <t xml:space="preserve"> pro pojistné události všech pojištěných SK/TJ, tj. maximální částka, kterou lze uhradit za škodní údálosti všech pojištěných SK/TJ v daném roce. Tedy např. SK/TJ bude mít v pojistné smlouvě sjednán limit ve výši 1 mil. Kč  na pojistné nebezpečí „povodeň a záplava“ a souhrnný limit je stanoven na 100 mil. Kč. To znamená, že uplatní-li v daném roce pojistou událost z důvodu "povodně či záplavy" 100 SK/TJ v maximální výši 1 mil. Kč, pak v tomto roce již nelze žádné další SK/TJ škodnou událost z důvodu " povodně či záplavy" uhradit, a to i když je také pojištěná. Vyčerpaný limit pro tato nebezpečí lze za podmínek stanovených pojistelem dokoupit. </t>
    </r>
  </si>
  <si>
    <t>Kraj:</t>
  </si>
  <si>
    <t>Pojištění na základě této Přihlášky nevznikne, nebude-li pojistné v plné výši uhrazeno na účet pojišťovacího makléře nejpozději do 20 dnů od data uvedeného jako počátek pojištění.</t>
  </si>
  <si>
    <t>Pojistník: Česká unie sportu, z.s., IČ 00469548, DIČ CZ00469548 se sídlem Praha 6, Zátopkova 100/2, PSČ 160 17, Česká republika</t>
  </si>
  <si>
    <r>
      <t>Pojištění odpovědnosti zahrnuje pojištění Cizích věcí převzatých DODP103, Cizích věcí užívaných DODP104, Nákladů zdravotní pojišťovny a regresy dávek nemocenského pojištění DODP105, Provoz pracovních strojů DODP109, Peněžitá náhrada nemajetkové újmy – ochrana osobnosti DODP110, Čisté finanční škody – k pojištění obecné odpovědnosti za újmu DODP111, Odpovědnost</t>
    </r>
    <r>
      <rPr>
        <b/>
        <sz val="9"/>
        <rFont val="Arial"/>
        <family val="2"/>
      </rPr>
      <t xml:space="preserve"> spolku</t>
    </r>
    <r>
      <rPr>
        <sz val="9"/>
        <rFont val="Arial"/>
        <family val="2"/>
      </rPr>
      <t xml:space="preserve"> za újmu členům svých orgánů v souvislosti s výkonem jejich funkce (nejedná se o odpovědnost členů statutárních orgánů - tj. o D&amp;O pojištění). Pro každou Pojistku se sjednává společný sublimit pojistného plnění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ve výši 100 000 Kč.</t>
    </r>
  </si>
  <si>
    <t>Soubor cizích předmětů užívaných</t>
  </si>
  <si>
    <t>1) v případě zájmu o tento druh pojištění vepište variantu limitu pojistného plnění 100 000 Kč, 200 000 Kč, 500 000 Kč nebo 1 000 000 Kč</t>
  </si>
  <si>
    <t>4) v případě zájmu o tento druh pojištění vepište limit pojistného plnění ve výši 1 000 000 Kč, 3 000 000 Kč, 5 000 000 Kč nebo 10 000 000 Kč</t>
  </si>
  <si>
    <t>Požadovaný datum účinnosti pojištění dle této přihlášky (nejdříve k prvnímu dni v měsíci následujícím po doručení přihlášky pojistiteli):</t>
  </si>
  <si>
    <t>2) v případě zájmu o tento druh pojištění vepište limit pojistného plnění ve výši 50 000 Kč, 100 000 Kč, 200 000 Kč</t>
  </si>
  <si>
    <t>3) v případě zájmu o tento druh pojištění vepište limit pojistného plnění ve výši 20 000 Kč,  50 000 Kč</t>
  </si>
  <si>
    <t>Pojištěný bere na vědomí, že bude mít v pojistné smlouvě sjednán limit dle zvolené varianty pro pojištění skel. Zájemce o pojištění bere dále na vědomí, že pro pojištění skel je na základě rámcové pojistné smlouvy sjednán souhrnný limit ve výši 1.000.000,- Kč pro všechny pojištěné.</t>
  </si>
  <si>
    <t>Pojištěný bere na vědomí, že bude mít v pojistné smlouvě sjednán limit dle zvolené varianty pro případ vandalismu. Zájemce o pojištění bere dále na vědomí, že pro případ vandalismu je na základě rámcové pojistné smlouvy sjednán souhrnný limit ve výši 10.000.000,- Kč pro všechny pojištěné.</t>
  </si>
  <si>
    <t>Pojištěný bere na vědomí, že bude mít v pojistné smlouvě sjednán limit dle zvolené varianty Kč pro případ odcizení. Zájemce o pojištění bere dále na vědomí, že pro případ odcizení je na základě rámcové pojistné smlouvy sjednán souhrnný limit ve výši 10.000.000,- Kč pro všechny pojištěné.</t>
  </si>
  <si>
    <t>Přihláška k rámcové pojistné smlouvě č. 8849005971 (dále jen přihláška)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</si>
</sst>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_-* #,##0.000\ &quot;Kč&quot;_-;\-* #,##0.000\ &quot;Kč&quot;_-;_-* &quot;-&quot;???\ &quot;Kč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0.0"/>
    <numFmt numFmtId="173" formatCode="_-* #,##0.0\ &quot;Kč&quot;_-;\-* #,##0.0\ &quot;Kč&quot;_-;_-* &quot;-&quot;??\ &quot;Kč&quot;_-;_-@_-"/>
    <numFmt numFmtId="174" formatCode="_-* #,##0\ &quot;Kč&quot;_-;\-* #,##0\ &quot;Kč&quot;_-;_-* &quot;-&quot;??\ &quot;Kč&quot;_-;_-@_-"/>
    <numFmt numFmtId="175" formatCode="#,##0\ _K_č"/>
    <numFmt numFmtId="176" formatCode="[$-405]d\.\ mmmm\ yyyy"/>
    <numFmt numFmtId="177" formatCode="0.0000"/>
    <numFmt numFmtId="178" formatCode="#,##0.000\ &quot;Kč&quot;"/>
    <numFmt numFmtId="179" formatCode="_-* #,##0.0\ &quot;Kč&quot;_-;\-* #,##0.0\ &quot;Kč&quot;_-;_-* &quot;-&quot;\ &quot;Kč&quot;_-;_-@_-"/>
    <numFmt numFmtId="180" formatCode="[$¥€-2]\ #\ ##,000_);[Red]\([$€-2]\ #\ ##,000\)"/>
    <numFmt numFmtId="181" formatCode="#,##0_ ;\-#,##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10"/>
      <name val="Arial"/>
      <family val="2"/>
    </font>
    <font>
      <vertAlign val="superscript"/>
      <sz val="9"/>
      <name val="Arial"/>
      <family val="2"/>
    </font>
    <font>
      <sz val="10"/>
      <color indexed="8"/>
      <name val="Koop Office"/>
      <family val="2"/>
    </font>
    <font>
      <sz val="10"/>
      <color indexed="9"/>
      <name val="Koop Office"/>
      <family val="2"/>
    </font>
    <font>
      <b/>
      <sz val="10"/>
      <color indexed="8"/>
      <name val="Koop Office"/>
      <family val="2"/>
    </font>
    <font>
      <b/>
      <sz val="10"/>
      <color indexed="9"/>
      <name val="Koop Office"/>
      <family val="2"/>
    </font>
    <font>
      <b/>
      <sz val="15"/>
      <color indexed="56"/>
      <name val="Koop Office"/>
      <family val="2"/>
    </font>
    <font>
      <b/>
      <sz val="13"/>
      <color indexed="56"/>
      <name val="Koop Office"/>
      <family val="2"/>
    </font>
    <font>
      <b/>
      <sz val="11"/>
      <color indexed="56"/>
      <name val="Koop Office"/>
      <family val="2"/>
    </font>
    <font>
      <b/>
      <sz val="18"/>
      <color indexed="56"/>
      <name val="Cambria"/>
      <family val="2"/>
    </font>
    <font>
      <sz val="10"/>
      <color indexed="60"/>
      <name val="Koop Office"/>
      <family val="2"/>
    </font>
    <font>
      <sz val="10"/>
      <color indexed="52"/>
      <name val="Koop Office"/>
      <family val="2"/>
    </font>
    <font>
      <sz val="10"/>
      <color indexed="17"/>
      <name val="Koop Office"/>
      <family val="2"/>
    </font>
    <font>
      <sz val="10"/>
      <color indexed="20"/>
      <name val="Koop Office"/>
      <family val="2"/>
    </font>
    <font>
      <sz val="10"/>
      <color indexed="10"/>
      <name val="Koop Office"/>
      <family val="2"/>
    </font>
    <font>
      <sz val="10"/>
      <color indexed="62"/>
      <name val="Koop Office"/>
      <family val="2"/>
    </font>
    <font>
      <b/>
      <sz val="10"/>
      <color indexed="52"/>
      <name val="Koop Office"/>
      <family val="2"/>
    </font>
    <font>
      <b/>
      <sz val="10"/>
      <color indexed="63"/>
      <name val="Koop Office"/>
      <family val="2"/>
    </font>
    <font>
      <i/>
      <sz val="10"/>
      <color indexed="23"/>
      <name val="Koop Office"/>
      <family val="2"/>
    </font>
    <font>
      <sz val="10"/>
      <color theme="1"/>
      <name val="Koop Office"/>
      <family val="2"/>
    </font>
    <font>
      <sz val="10"/>
      <color theme="0"/>
      <name val="Koop Office"/>
      <family val="2"/>
    </font>
    <font>
      <b/>
      <sz val="10"/>
      <color theme="1"/>
      <name val="Koop Office"/>
      <family val="2"/>
    </font>
    <font>
      <b/>
      <sz val="10"/>
      <color theme="0"/>
      <name val="Koop Office"/>
      <family val="2"/>
    </font>
    <font>
      <b/>
      <sz val="15"/>
      <color theme="3"/>
      <name val="Koop Office"/>
      <family val="2"/>
    </font>
    <font>
      <b/>
      <sz val="13"/>
      <color theme="3"/>
      <name val="Koop Office"/>
      <family val="2"/>
    </font>
    <font>
      <b/>
      <sz val="11"/>
      <color theme="3"/>
      <name val="Koop Office"/>
      <family val="2"/>
    </font>
    <font>
      <b/>
      <sz val="18"/>
      <color theme="3"/>
      <name val="Cambria"/>
      <family val="2"/>
    </font>
    <font>
      <sz val="10"/>
      <color rgb="FF9C6500"/>
      <name val="Koop Office"/>
      <family val="2"/>
    </font>
    <font>
      <sz val="10"/>
      <color rgb="FFFA7D00"/>
      <name val="Koop Office"/>
      <family val="2"/>
    </font>
    <font>
      <sz val="10"/>
      <color rgb="FF006100"/>
      <name val="Koop Office"/>
      <family val="2"/>
    </font>
    <font>
      <sz val="10"/>
      <color rgb="FF9C0006"/>
      <name val="Koop Office"/>
      <family val="2"/>
    </font>
    <font>
      <sz val="10"/>
      <color rgb="FFFF0000"/>
      <name val="Koop Office"/>
      <family val="2"/>
    </font>
    <font>
      <sz val="10"/>
      <color rgb="FF3F3F76"/>
      <name val="Koop Office"/>
      <family val="2"/>
    </font>
    <font>
      <b/>
      <sz val="10"/>
      <color rgb="FFFA7D00"/>
      <name val="Koop Office"/>
      <family val="2"/>
    </font>
    <font>
      <b/>
      <sz val="10"/>
      <color rgb="FF3F3F3F"/>
      <name val="Koop Office"/>
      <family val="2"/>
    </font>
    <font>
      <i/>
      <sz val="10"/>
      <color rgb="FF7F7F7F"/>
      <name val="Koop Offi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wrapText="1"/>
      <protection locked="0"/>
    </xf>
    <xf numFmtId="42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42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6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42" fontId="5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/>
      <protection locked="0"/>
    </xf>
    <xf numFmtId="42" fontId="5" fillId="0" borderId="0" xfId="0" applyNumberFormat="1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/>
      <protection/>
    </xf>
    <xf numFmtId="6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quotePrefix="1">
      <alignment vertical="top"/>
    </xf>
    <xf numFmtId="14" fontId="3" fillId="0" borderId="0" xfId="0" applyNumberFormat="1" applyFont="1" applyBorder="1" applyAlignment="1">
      <alignment/>
    </xf>
    <xf numFmtId="174" fontId="4" fillId="0" borderId="0" xfId="38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47" applyFont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47" applyFont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28.57421875" style="4" customWidth="1"/>
    <col min="2" max="2" width="51.140625" style="4" customWidth="1"/>
    <col min="3" max="3" width="24.28125" style="4" customWidth="1"/>
    <col min="4" max="4" width="17.140625" style="4" customWidth="1"/>
    <col min="5" max="5" width="12.28125" style="4" customWidth="1"/>
    <col min="6" max="6" width="11.00390625" style="4" customWidth="1"/>
    <col min="7" max="7" width="7.421875" style="4" hidden="1" customWidth="1"/>
    <col min="8" max="8" width="11.28125" style="4" hidden="1" customWidth="1"/>
    <col min="9" max="9" width="11.140625" style="4" hidden="1" customWidth="1"/>
    <col min="10" max="10" width="11.28125" style="4" hidden="1" customWidth="1"/>
    <col min="11" max="11" width="9.140625" style="4" hidden="1" customWidth="1"/>
    <col min="12" max="12" width="12.140625" style="4" hidden="1" customWidth="1"/>
    <col min="13" max="13" width="9.140625" style="4" hidden="1" customWidth="1"/>
    <col min="14" max="14" width="14.7109375" style="4" customWidth="1"/>
    <col min="15" max="16384" width="9.140625" style="4" customWidth="1"/>
  </cols>
  <sheetData>
    <row r="1" spans="1:2" ht="11.25">
      <c r="A1" s="32" t="s">
        <v>72</v>
      </c>
      <c r="B1" s="32"/>
    </row>
    <row r="2" ht="11.25">
      <c r="A2" s="34" t="s">
        <v>61</v>
      </c>
    </row>
    <row r="3" spans="1:2" ht="11.25">
      <c r="A3" s="4" t="s">
        <v>40</v>
      </c>
      <c r="B3" s="4" t="s">
        <v>37</v>
      </c>
    </row>
    <row r="4" ht="11.25">
      <c r="B4" s="4" t="s">
        <v>38</v>
      </c>
    </row>
    <row r="5" ht="11.25">
      <c r="B5" s="4" t="s">
        <v>59</v>
      </c>
    </row>
    <row r="6" ht="11.25">
      <c r="B6" s="4" t="s">
        <v>39</v>
      </c>
    </row>
    <row r="7" ht="11.25">
      <c r="A7" s="4" t="s">
        <v>66</v>
      </c>
    </row>
    <row r="8" spans="1:5" ht="39" customHeight="1">
      <c r="A8" s="48" t="s">
        <v>60</v>
      </c>
      <c r="B8" s="48"/>
      <c r="C8" s="48"/>
      <c r="D8" s="48"/>
      <c r="E8" s="48"/>
    </row>
    <row r="9" spans="1:12" ht="27.75" customHeight="1">
      <c r="A9" s="50" t="s">
        <v>22</v>
      </c>
      <c r="B9" s="50"/>
      <c r="C9" s="50"/>
      <c r="D9" s="50"/>
      <c r="E9" s="33"/>
      <c r="F9" s="33"/>
      <c r="G9" s="1"/>
      <c r="H9" s="2"/>
      <c r="I9" s="1"/>
      <c r="J9" s="3"/>
      <c r="K9" s="1"/>
      <c r="L9" s="1"/>
    </row>
    <row r="10" spans="1:9" ht="11.25">
      <c r="A10" s="36" t="s">
        <v>24</v>
      </c>
      <c r="B10" s="5" t="s">
        <v>1</v>
      </c>
      <c r="C10" s="6" t="s">
        <v>2</v>
      </c>
      <c r="D10" s="1"/>
      <c r="E10" s="2"/>
      <c r="F10" s="1"/>
      <c r="G10" s="3"/>
      <c r="H10" s="1"/>
      <c r="I10" s="1"/>
    </row>
    <row r="11" spans="1:8" ht="75" customHeight="1">
      <c r="A11" s="53" t="s">
        <v>13</v>
      </c>
      <c r="B11" s="7" t="s">
        <v>17</v>
      </c>
      <c r="C11" s="8"/>
      <c r="D11" s="2"/>
      <c r="F11" s="9"/>
      <c r="G11" s="9"/>
      <c r="H11" s="9" t="s">
        <v>5</v>
      </c>
    </row>
    <row r="12" spans="1:8" ht="83.25" customHeight="1">
      <c r="A12" s="54"/>
      <c r="B12" s="7" t="s">
        <v>16</v>
      </c>
      <c r="C12" s="8"/>
      <c r="D12" s="2"/>
      <c r="E12" s="1"/>
      <c r="F12" s="3"/>
      <c r="G12" s="10" t="e">
        <f>IF(#REF!=5000,1,IF(#REF!=10000,1,IF(#REF!=15000,1,IF(#REF!=20000,1,IF(#REF!=50000,1,IF(#REF!=100000,1,0))))))</f>
        <v>#REF!</v>
      </c>
      <c r="H12" s="11" t="e">
        <f>SUM(C11:C16,#REF!)</f>
        <v>#REF!</v>
      </c>
    </row>
    <row r="13" spans="1:8" ht="13.5" customHeight="1">
      <c r="A13" s="54"/>
      <c r="B13" s="12" t="s">
        <v>14</v>
      </c>
      <c r="C13" s="8"/>
      <c r="D13" s="2"/>
      <c r="E13" s="1"/>
      <c r="F13" s="9"/>
      <c r="G13" s="10" t="e">
        <f>IF(#REF!=5000,1,IF(#REF!=10000,1,IF(#REF!=15000,1,IF(#REF!=20000,1,IF(#REF!=50000,1,IF(#REF!=100000,1,0))))))</f>
        <v>#REF!</v>
      </c>
      <c r="H13" s="9" t="e">
        <f>IF(H12&gt;50000000,1,IF(AND(H12&gt;30000000,#REF!=2),1,IF(AND(H12&gt;10000000,#REF!=3),1,0)))</f>
        <v>#REF!</v>
      </c>
    </row>
    <row r="14" spans="1:8" ht="13.5" customHeight="1">
      <c r="A14" s="54"/>
      <c r="B14" s="7" t="s">
        <v>15</v>
      </c>
      <c r="C14" s="8"/>
      <c r="D14" s="2"/>
      <c r="E14" s="1"/>
      <c r="F14" s="9"/>
      <c r="G14" s="10"/>
      <c r="H14" s="9"/>
    </row>
    <row r="15" spans="1:8" ht="11.25">
      <c r="A15" s="54"/>
      <c r="B15" s="7" t="s">
        <v>63</v>
      </c>
      <c r="C15" s="8"/>
      <c r="D15" s="2"/>
      <c r="E15" s="1"/>
      <c r="F15" s="9"/>
      <c r="G15" s="10" t="e">
        <f>IF(#REF!=5000,1,IF(#REF!=10000,1,IF(#REF!=15000,1,IF(#REF!=20000,1,IF(#REF!=50000,1,IF(#REF!=100000,1,0))))))</f>
        <v>#REF!</v>
      </c>
      <c r="H15" s="9" t="s">
        <v>6</v>
      </c>
    </row>
    <row r="16" spans="1:9" ht="22.5">
      <c r="A16" s="55"/>
      <c r="B16" s="7" t="s">
        <v>18</v>
      </c>
      <c r="C16" s="8"/>
      <c r="D16" s="9"/>
      <c r="E16" s="1"/>
      <c r="F16" s="3"/>
      <c r="G16" s="10" t="e">
        <f>IF(#REF!=5000,1,IF(#REF!=10000,1,IF(#REF!=15000,1,IF(#REF!=20000,1,IF(#REF!=50000,1,IF(#REF!=100000,1,0))))))</f>
        <v>#REF!</v>
      </c>
      <c r="H16" s="9" t="e">
        <f>IF(OR(C19&gt;5000000,#REF!&gt;5000000,#REF!&gt;5000000,#REF!&gt;5000000,#REF!&gt;5000000,#REF!&gt;5000000,#REF!&gt;5000000),1,0)</f>
        <v>#REF!</v>
      </c>
      <c r="I16" s="9"/>
    </row>
    <row r="17" spans="1:10" ht="11.25">
      <c r="A17" s="37"/>
      <c r="B17" s="13"/>
      <c r="C17" s="13"/>
      <c r="D17" s="14"/>
      <c r="E17" s="14"/>
      <c r="F17" s="9"/>
      <c r="I17" s="9"/>
      <c r="J17" s="9" t="s">
        <v>7</v>
      </c>
    </row>
    <row r="18" spans="1:8" ht="41.25" customHeight="1">
      <c r="A18" s="36" t="s">
        <v>24</v>
      </c>
      <c r="B18" s="5" t="s">
        <v>1</v>
      </c>
      <c r="C18" s="6" t="s">
        <v>29</v>
      </c>
      <c r="D18" s="9"/>
      <c r="E18" s="9"/>
      <c r="F18" s="9"/>
      <c r="G18" s="9"/>
      <c r="H18" s="9" t="e">
        <f>#REF!+H13+H16+#REF!</f>
        <v>#REF!</v>
      </c>
    </row>
    <row r="19" spans="1:8" ht="22.5">
      <c r="A19" s="38" t="s">
        <v>25</v>
      </c>
      <c r="B19" s="7" t="s">
        <v>33</v>
      </c>
      <c r="C19" s="15"/>
      <c r="D19" s="2"/>
      <c r="E19" s="9"/>
      <c r="F19" s="9"/>
      <c r="G19" s="9"/>
      <c r="H19" s="9"/>
    </row>
    <row r="20" spans="1:9" ht="13.5" customHeight="1">
      <c r="A20" s="37"/>
      <c r="B20" s="13"/>
      <c r="C20" s="14"/>
      <c r="D20" s="14"/>
      <c r="E20" s="2"/>
      <c r="F20" s="9"/>
      <c r="G20" s="9"/>
      <c r="H20" s="9"/>
      <c r="I20" s="9"/>
    </row>
    <row r="21" spans="1:8" ht="47.25" customHeight="1">
      <c r="A21" s="36" t="s">
        <v>24</v>
      </c>
      <c r="B21" s="5" t="s">
        <v>1</v>
      </c>
      <c r="C21" s="6" t="s">
        <v>30</v>
      </c>
      <c r="D21" s="9"/>
      <c r="E21" s="9"/>
      <c r="F21" s="9"/>
      <c r="G21" s="9"/>
      <c r="H21" s="9"/>
    </row>
    <row r="22" spans="1:8" ht="22.5">
      <c r="A22" s="38" t="s">
        <v>26</v>
      </c>
      <c r="B22" s="7" t="s">
        <v>33</v>
      </c>
      <c r="C22" s="15"/>
      <c r="D22" s="2"/>
      <c r="E22" s="9"/>
      <c r="F22" s="9"/>
      <c r="G22" s="9"/>
      <c r="H22" s="9"/>
    </row>
    <row r="23" spans="1:8" ht="11.25">
      <c r="A23" s="37"/>
      <c r="B23" s="13"/>
      <c r="C23" s="14"/>
      <c r="D23" s="9"/>
      <c r="E23" s="9"/>
      <c r="F23" s="9"/>
      <c r="G23" s="9"/>
      <c r="H23" s="9"/>
    </row>
    <row r="24" spans="1:8" ht="19.5" customHeight="1">
      <c r="A24" s="36" t="s">
        <v>0</v>
      </c>
      <c r="B24" s="5" t="s">
        <v>1</v>
      </c>
      <c r="C24" s="6" t="s">
        <v>31</v>
      </c>
      <c r="D24" s="9"/>
      <c r="E24" s="9"/>
      <c r="F24" s="9"/>
      <c r="G24" s="9"/>
      <c r="H24" s="9"/>
    </row>
    <row r="25" spans="1:8" ht="11.25">
      <c r="A25" s="36" t="s">
        <v>4</v>
      </c>
      <c r="B25" s="16" t="s">
        <v>19</v>
      </c>
      <c r="C25" s="15"/>
      <c r="D25" s="9"/>
      <c r="E25" s="9"/>
      <c r="F25" s="9"/>
      <c r="G25" s="9"/>
      <c r="H25" s="9"/>
    </row>
    <row r="26" spans="1:10" ht="11.25">
      <c r="A26" s="39"/>
      <c r="B26" s="13"/>
      <c r="C26" s="14"/>
      <c r="D26" s="14"/>
      <c r="E26" s="18"/>
      <c r="F26" s="9"/>
      <c r="G26" s="9"/>
      <c r="H26" s="9"/>
      <c r="I26" s="9"/>
      <c r="J26" s="9"/>
    </row>
    <row r="27" spans="1:10" ht="13.5" customHeight="1">
      <c r="A27" s="35"/>
      <c r="B27" s="13"/>
      <c r="C27" s="14"/>
      <c r="D27" s="14"/>
      <c r="E27" s="18"/>
      <c r="F27" s="9"/>
      <c r="G27" s="9"/>
      <c r="H27" s="9"/>
      <c r="I27" s="9"/>
      <c r="J27" s="9"/>
    </row>
    <row r="28" spans="1:7" ht="20.25" customHeight="1">
      <c r="A28" s="36" t="s">
        <v>0</v>
      </c>
      <c r="B28" s="5" t="s">
        <v>1</v>
      </c>
      <c r="C28" s="6" t="s">
        <v>2</v>
      </c>
      <c r="D28" s="1"/>
      <c r="E28" s="19"/>
      <c r="F28" s="9"/>
      <c r="G28" s="9"/>
    </row>
    <row r="29" spans="1:7" ht="20.25" customHeight="1">
      <c r="A29" s="36" t="s">
        <v>20</v>
      </c>
      <c r="B29" s="5" t="s">
        <v>34</v>
      </c>
      <c r="C29" s="15"/>
      <c r="D29" s="1"/>
      <c r="E29" s="19"/>
      <c r="F29" s="9"/>
      <c r="G29" s="9"/>
    </row>
    <row r="30" spans="1:10" ht="14.25" customHeight="1">
      <c r="A30" s="39"/>
      <c r="B30" s="13"/>
      <c r="C30" s="14"/>
      <c r="D30" s="14"/>
      <c r="E30" s="20"/>
      <c r="F30" s="9"/>
      <c r="G30" s="9"/>
      <c r="H30" s="9"/>
      <c r="I30" s="10"/>
      <c r="J30" s="9"/>
    </row>
    <row r="31" spans="1:7" ht="20.25" customHeight="1">
      <c r="A31" s="36" t="s">
        <v>0</v>
      </c>
      <c r="B31" s="5" t="s">
        <v>1</v>
      </c>
      <c r="C31" s="6" t="s">
        <v>2</v>
      </c>
      <c r="D31" s="1"/>
      <c r="E31" s="19"/>
      <c r="F31" s="9"/>
      <c r="G31" s="9"/>
    </row>
    <row r="32" spans="1:7" ht="20.25" customHeight="1">
      <c r="A32" s="36" t="s">
        <v>21</v>
      </c>
      <c r="B32" s="5" t="s">
        <v>35</v>
      </c>
      <c r="C32" s="15"/>
      <c r="D32" s="1"/>
      <c r="E32" s="19"/>
      <c r="F32" s="9"/>
      <c r="G32" s="9"/>
    </row>
    <row r="33" spans="1:7" ht="20.25" customHeight="1">
      <c r="A33" s="40"/>
      <c r="B33" s="5" t="s">
        <v>36</v>
      </c>
      <c r="C33" s="15"/>
      <c r="D33" s="1"/>
      <c r="E33" s="19"/>
      <c r="F33" s="9"/>
      <c r="G33" s="9"/>
    </row>
    <row r="34" spans="1:7" ht="20.25" customHeight="1">
      <c r="A34" s="41"/>
      <c r="B34" s="31"/>
      <c r="C34" s="30"/>
      <c r="D34" s="1"/>
      <c r="E34" s="19"/>
      <c r="F34" s="9"/>
      <c r="G34" s="9"/>
    </row>
    <row r="35" spans="1:9" ht="24.75">
      <c r="A35" s="36" t="s">
        <v>3</v>
      </c>
      <c r="B35" s="56" t="s">
        <v>23</v>
      </c>
      <c r="C35" s="56"/>
      <c r="D35" s="6" t="s">
        <v>32</v>
      </c>
      <c r="E35" s="6" t="s">
        <v>27</v>
      </c>
      <c r="F35" s="9"/>
      <c r="G35" s="9"/>
      <c r="H35" s="9"/>
      <c r="I35" s="9"/>
    </row>
    <row r="36" spans="1:10" ht="11.25">
      <c r="A36" s="21"/>
      <c r="B36" s="57" t="s">
        <v>28</v>
      </c>
      <c r="C36" s="58"/>
      <c r="D36" s="22"/>
      <c r="E36" s="42"/>
      <c r="F36" s="18"/>
      <c r="G36" s="2"/>
      <c r="H36" s="2"/>
      <c r="I36" s="10"/>
      <c r="J36" s="9"/>
    </row>
    <row r="37" spans="1:11" ht="11.25">
      <c r="A37" s="17"/>
      <c r="B37" s="13"/>
      <c r="C37" s="13"/>
      <c r="D37" s="14"/>
      <c r="E37" s="14"/>
      <c r="F37" s="23"/>
      <c r="G37" s="9"/>
      <c r="H37" s="9"/>
      <c r="I37" s="9"/>
      <c r="J37" s="9"/>
      <c r="K37" s="9"/>
    </row>
    <row r="38" spans="1:11" ht="11.25">
      <c r="A38" s="49" t="s">
        <v>64</v>
      </c>
      <c r="B38" s="43"/>
      <c r="C38" s="43"/>
      <c r="D38" s="43"/>
      <c r="E38" s="43"/>
      <c r="F38" s="23"/>
      <c r="G38" s="9"/>
      <c r="H38" s="2"/>
      <c r="I38" s="9" t="e">
        <f>IF(#REF!&gt;3,1,0)</f>
        <v>#REF!</v>
      </c>
      <c r="J38" s="9"/>
      <c r="K38" s="9"/>
    </row>
    <row r="39" spans="1:6" ht="13.5" customHeight="1">
      <c r="A39" s="49" t="s">
        <v>67</v>
      </c>
      <c r="B39" s="43"/>
      <c r="C39" s="43"/>
      <c r="D39" s="43"/>
      <c r="E39" s="43"/>
      <c r="F39" s="23"/>
    </row>
    <row r="40" spans="1:12" ht="11.25">
      <c r="A40" s="49" t="s">
        <v>68</v>
      </c>
      <c r="B40" s="43"/>
      <c r="C40" s="43"/>
      <c r="D40" s="43"/>
      <c r="E40" s="43"/>
      <c r="F40" s="23"/>
      <c r="G40" s="2" t="s">
        <v>8</v>
      </c>
      <c r="H40" s="9"/>
      <c r="I40" s="9"/>
      <c r="L40" s="9"/>
    </row>
    <row r="41" spans="1:12" ht="12.75" customHeight="1">
      <c r="A41" s="52" t="s">
        <v>65</v>
      </c>
      <c r="B41" s="52"/>
      <c r="C41" s="52"/>
      <c r="D41" s="52"/>
      <c r="E41" s="52"/>
      <c r="F41" s="29"/>
      <c r="G41" s="9"/>
      <c r="H41" s="9"/>
      <c r="I41" s="9" t="s">
        <v>9</v>
      </c>
      <c r="J41" s="4" t="s">
        <v>10</v>
      </c>
      <c r="K41" s="4" t="s">
        <v>11</v>
      </c>
      <c r="L41" s="9" t="s">
        <v>12</v>
      </c>
    </row>
    <row r="42" spans="1:12" ht="11.25">
      <c r="A42" s="25"/>
      <c r="B42" s="24"/>
      <c r="C42" s="26"/>
      <c r="D42" s="23"/>
      <c r="E42" s="23"/>
      <c r="F42" s="23"/>
      <c r="G42" s="27" t="e">
        <f>ROUND(#REF!/4,0)</f>
        <v>#REF!</v>
      </c>
      <c r="H42" s="11" t="e">
        <f>#REF!-G42*4</f>
        <v>#REF!</v>
      </c>
      <c r="I42" s="28" t="e">
        <f>IF(K42&gt;=0,K42,0)</f>
        <v>#REF!</v>
      </c>
      <c r="J42" s="4" t="e">
        <f>IF(K42&lt;=0,K42,0)</f>
        <v>#REF!</v>
      </c>
      <c r="K42" s="4" t="e">
        <f>IF($G$43&gt;=4,#REF!,#REF!-SUM(#REF!))</f>
        <v>#REF!</v>
      </c>
      <c r="L42" s="9" t="e">
        <f>IF(#REF!&lt;0,J42,I42)</f>
        <v>#REF!</v>
      </c>
    </row>
    <row r="43" spans="1:12" ht="23.25" customHeight="1">
      <c r="A43" s="45" t="s">
        <v>50</v>
      </c>
      <c r="B43" s="45"/>
      <c r="C43" s="45"/>
      <c r="D43" s="45"/>
      <c r="E43" s="45"/>
      <c r="F43" s="23"/>
      <c r="G43" s="9" t="e">
        <f>IF(#REF!=0,0,#REF!/#REF!*4)</f>
        <v>#REF!</v>
      </c>
      <c r="H43" s="2"/>
      <c r="I43" s="28" t="e">
        <f>IF(K43&gt;=0,K43,0)</f>
        <v>#REF!</v>
      </c>
      <c r="J43" s="4" t="e">
        <f>IF(K43&lt;=0,K43,0)</f>
        <v>#REF!</v>
      </c>
      <c r="K43" s="4" t="e">
        <f>IF($G$43&gt;=3,#REF!,#REF!-SUM(#REF!))</f>
        <v>#REF!</v>
      </c>
      <c r="L43" s="9" t="e">
        <f>IF(#REF!&lt;0,J43,I43)</f>
        <v>#REF!</v>
      </c>
    </row>
    <row r="44" spans="1:12" ht="11.25">
      <c r="A44" s="25"/>
      <c r="B44" s="24"/>
      <c r="C44" s="26"/>
      <c r="D44" s="23"/>
      <c r="E44" s="23"/>
      <c r="G44" s="9"/>
      <c r="H44" s="2"/>
      <c r="I44" s="28" t="e">
        <f>IF(K44&gt;=0,K44,0)</f>
        <v>#REF!</v>
      </c>
      <c r="J44" s="4" t="e">
        <f>IF(K44&lt;=0,K44,0)</f>
        <v>#REF!</v>
      </c>
      <c r="K44" s="4" t="e">
        <f>IF($G$43&gt;=2,#REF!,#REF!-#REF!)</f>
        <v>#REF!</v>
      </c>
      <c r="L44" s="9" t="e">
        <f>IF(#REF!&lt;0,J44,I44)</f>
        <v>#REF!</v>
      </c>
    </row>
    <row r="45" spans="1:12" ht="23.25" customHeight="1">
      <c r="A45" s="45" t="s">
        <v>41</v>
      </c>
      <c r="B45" s="45"/>
      <c r="C45" s="45"/>
      <c r="D45" s="45"/>
      <c r="E45" s="45"/>
      <c r="F45" s="33"/>
      <c r="G45" s="9"/>
      <c r="H45" s="2"/>
      <c r="I45" s="28" t="e">
        <f>IF(K45&gt;=0,K45,0)</f>
        <v>#REF!</v>
      </c>
      <c r="J45" s="4" t="e">
        <f>IF(K45&lt;=0,K45,0)</f>
        <v>#REF!</v>
      </c>
      <c r="K45" s="4" t="e">
        <f>IF($G$43&gt;=1,#REF!,#REF!)</f>
        <v>#REF!</v>
      </c>
      <c r="L45" s="9" t="e">
        <f>IF(#REF!&lt;0,J45,I45)</f>
        <v>#REF!</v>
      </c>
    </row>
    <row r="46" spans="1:6" ht="11.25">
      <c r="A46" s="33"/>
      <c r="B46" s="33"/>
      <c r="C46" s="33"/>
      <c r="D46" s="33"/>
      <c r="E46" s="33"/>
      <c r="F46" s="23"/>
    </row>
    <row r="47" spans="1:12" ht="105" customHeight="1">
      <c r="A47" s="45" t="s">
        <v>51</v>
      </c>
      <c r="B47" s="45"/>
      <c r="C47" s="45"/>
      <c r="D47" s="45"/>
      <c r="E47" s="45"/>
      <c r="F47" s="23"/>
      <c r="G47" s="1"/>
      <c r="H47" s="2"/>
      <c r="I47" s="1"/>
      <c r="J47" s="3"/>
      <c r="K47" s="1"/>
      <c r="L47" s="1"/>
    </row>
    <row r="48" spans="1:12" ht="52.5" customHeight="1">
      <c r="A48" s="45" t="s">
        <v>42</v>
      </c>
      <c r="B48" s="45"/>
      <c r="C48" s="45"/>
      <c r="D48" s="45"/>
      <c r="E48" s="45"/>
      <c r="F48" s="23"/>
      <c r="G48" s="1"/>
      <c r="H48" s="2"/>
      <c r="I48" s="1"/>
      <c r="J48" s="3"/>
      <c r="K48" s="1"/>
      <c r="L48" s="1"/>
    </row>
    <row r="49" spans="1:12" ht="52.5" customHeight="1">
      <c r="A49" s="45" t="s">
        <v>43</v>
      </c>
      <c r="B49" s="45"/>
      <c r="C49" s="45"/>
      <c r="D49" s="45"/>
      <c r="E49" s="45"/>
      <c r="F49" s="23"/>
      <c r="G49" s="1"/>
      <c r="H49" s="2"/>
      <c r="I49" s="1"/>
      <c r="J49" s="3"/>
      <c r="K49" s="1"/>
      <c r="L49" s="1"/>
    </row>
    <row r="50" spans="1:12" ht="37.5" customHeight="1">
      <c r="A50" s="45" t="s">
        <v>69</v>
      </c>
      <c r="B50" s="45"/>
      <c r="C50" s="45"/>
      <c r="D50" s="45"/>
      <c r="E50" s="45"/>
      <c r="F50" s="23"/>
      <c r="G50" s="1"/>
      <c r="H50" s="2"/>
      <c r="I50" s="1"/>
      <c r="J50" s="3"/>
      <c r="K50" s="1"/>
      <c r="L50" s="1"/>
    </row>
    <row r="51" spans="1:12" ht="39" customHeight="1">
      <c r="A51" s="45" t="s">
        <v>70</v>
      </c>
      <c r="B51" s="45"/>
      <c r="C51" s="45"/>
      <c r="D51" s="45"/>
      <c r="E51" s="45"/>
      <c r="F51" s="23"/>
      <c r="G51" s="1"/>
      <c r="H51" s="2"/>
      <c r="I51" s="1"/>
      <c r="J51" s="3"/>
      <c r="K51" s="1"/>
      <c r="L51" s="1"/>
    </row>
    <row r="52" spans="1:12" ht="39" customHeight="1">
      <c r="A52" s="45" t="s">
        <v>71</v>
      </c>
      <c r="B52" s="45"/>
      <c r="C52" s="45"/>
      <c r="D52" s="45"/>
      <c r="E52" s="45"/>
      <c r="F52" s="23"/>
      <c r="G52" s="1"/>
      <c r="H52" s="2"/>
      <c r="I52" s="1"/>
      <c r="J52" s="3"/>
      <c r="K52" s="1"/>
      <c r="L52" s="1"/>
    </row>
    <row r="53" spans="1:12" ht="24" customHeight="1">
      <c r="A53" s="45" t="s">
        <v>44</v>
      </c>
      <c r="B53" s="45"/>
      <c r="C53" s="45"/>
      <c r="D53" s="45"/>
      <c r="E53" s="45"/>
      <c r="F53" s="23"/>
      <c r="G53" s="1"/>
      <c r="H53" s="2"/>
      <c r="I53" s="1"/>
      <c r="J53" s="3"/>
      <c r="K53" s="1"/>
      <c r="L53" s="1"/>
    </row>
    <row r="54" spans="1:12" ht="65.25" customHeight="1">
      <c r="A54" s="51" t="s">
        <v>62</v>
      </c>
      <c r="B54" s="51"/>
      <c r="C54" s="51"/>
      <c r="D54" s="51"/>
      <c r="E54" s="51"/>
      <c r="F54" s="23"/>
      <c r="G54" s="1"/>
      <c r="H54" s="2"/>
      <c r="I54" s="1"/>
      <c r="J54" s="3"/>
      <c r="K54" s="1"/>
      <c r="L54" s="1"/>
    </row>
    <row r="55" spans="1:6" ht="92.25" customHeight="1">
      <c r="A55" s="45" t="s">
        <v>58</v>
      </c>
      <c r="B55" s="45"/>
      <c r="C55" s="45"/>
      <c r="D55" s="45"/>
      <c r="E55" s="45"/>
      <c r="F55" s="23"/>
    </row>
    <row r="56" spans="1:5" ht="18.75" customHeight="1">
      <c r="A56" s="24"/>
      <c r="B56" s="24"/>
      <c r="C56" s="26"/>
      <c r="D56" s="23"/>
      <c r="E56" s="23"/>
    </row>
    <row r="57" spans="1:5" ht="36.75" customHeight="1">
      <c r="A57" s="46" t="s">
        <v>52</v>
      </c>
      <c r="B57" s="47"/>
      <c r="C57" s="47"/>
      <c r="D57" s="47"/>
      <c r="E57" s="47"/>
    </row>
    <row r="60" spans="1:2" ht="11.25">
      <c r="A60" s="4" t="s">
        <v>53</v>
      </c>
      <c r="B60" s="4" t="s">
        <v>45</v>
      </c>
    </row>
    <row r="65" ht="11.25">
      <c r="A65" s="4" t="s">
        <v>49</v>
      </c>
    </row>
    <row r="69" spans="1:2" ht="11.25">
      <c r="A69" s="4" t="s">
        <v>46</v>
      </c>
      <c r="B69" s="4" t="s">
        <v>47</v>
      </c>
    </row>
    <row r="71" spans="1:5" ht="25.5" customHeight="1">
      <c r="A71" s="43" t="s">
        <v>54</v>
      </c>
      <c r="B71" s="44"/>
      <c r="C71" s="44"/>
      <c r="D71" s="44"/>
      <c r="E71" s="44"/>
    </row>
    <row r="72" spans="1:5" ht="12">
      <c r="A72" s="43" t="s">
        <v>55</v>
      </c>
      <c r="B72" s="44"/>
      <c r="C72" s="44"/>
      <c r="D72" s="44"/>
      <c r="E72" s="44"/>
    </row>
    <row r="73" spans="1:5" ht="12">
      <c r="A73" s="43" t="s">
        <v>57</v>
      </c>
      <c r="B73" s="44"/>
      <c r="C73" s="44"/>
      <c r="D73" s="44"/>
      <c r="E73" s="44"/>
    </row>
    <row r="74" spans="1:5" ht="12">
      <c r="A74" s="43" t="s">
        <v>56</v>
      </c>
      <c r="B74" s="44"/>
      <c r="C74" s="44"/>
      <c r="D74" s="44"/>
      <c r="E74" s="44"/>
    </row>
    <row r="75" spans="1:2" ht="71.25" customHeight="1">
      <c r="A75" s="4" t="s">
        <v>46</v>
      </c>
      <c r="B75" s="4" t="s">
        <v>48</v>
      </c>
    </row>
    <row r="76" ht="19.5" customHeight="1"/>
  </sheetData>
  <sheetProtection/>
  <mergeCells count="25">
    <mergeCell ref="A38:E38"/>
    <mergeCell ref="A49:E49"/>
    <mergeCell ref="A47:E47"/>
    <mergeCell ref="B36:C36"/>
    <mergeCell ref="A53:E53"/>
    <mergeCell ref="A50:E50"/>
    <mergeCell ref="A8:E8"/>
    <mergeCell ref="A39:E39"/>
    <mergeCell ref="A40:E40"/>
    <mergeCell ref="A9:D9"/>
    <mergeCell ref="A43:E43"/>
    <mergeCell ref="A72:E72"/>
    <mergeCell ref="A54:E54"/>
    <mergeCell ref="A41:E41"/>
    <mergeCell ref="A11:A16"/>
    <mergeCell ref="B35:C35"/>
    <mergeCell ref="A73:E73"/>
    <mergeCell ref="A74:E74"/>
    <mergeCell ref="A45:E45"/>
    <mergeCell ref="A71:E71"/>
    <mergeCell ref="A57:E57"/>
    <mergeCell ref="A51:E51"/>
    <mergeCell ref="A52:E52"/>
    <mergeCell ref="A55:E55"/>
    <mergeCell ref="A48:E48"/>
  </mergeCells>
  <conditionalFormatting sqref="E9:F9 A46:E46 F45">
    <cfRule type="expression" priority="34" dxfId="5" stopIfTrue="1">
      <formula>$H$18=1</formula>
    </cfRule>
  </conditionalFormatting>
  <conditionalFormatting sqref="C25 C19 C11:C16 E30 E36">
    <cfRule type="cellIs" priority="36" dxfId="0" operator="lessThan" stopIfTrue="1">
      <formula>0</formula>
    </cfRule>
  </conditionalFormatting>
  <conditionalFormatting sqref="C22">
    <cfRule type="cellIs" priority="22" dxfId="0" operator="lessThan" stopIfTrue="1">
      <formula>0</formula>
    </cfRule>
  </conditionalFormatting>
  <conditionalFormatting sqref="C29">
    <cfRule type="cellIs" priority="3" dxfId="0" operator="lessThan" stopIfTrue="1">
      <formula>0</formula>
    </cfRule>
  </conditionalFormatting>
  <conditionalFormatting sqref="C32">
    <cfRule type="cellIs" priority="2" dxfId="0" operator="lessThan" stopIfTrue="1">
      <formula>0</formula>
    </cfRule>
  </conditionalFormatting>
  <conditionalFormatting sqref="C33">
    <cfRule type="cellIs" priority="1" dxfId="0" operator="lessThan" stopIfTrue="1">
      <formula>0</formula>
    </cfRule>
  </conditionalFormatting>
  <printOptions/>
  <pageMargins left="0.32" right="0.23" top="0.69" bottom="0.35" header="0.25" footer="0.21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J&amp;H Marsh &amp; McLennan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</dc:creator>
  <cp:keywords/>
  <dc:description/>
  <cp:lastModifiedBy>Mošničková Kamila</cp:lastModifiedBy>
  <cp:lastPrinted>2016-04-28T08:18:57Z</cp:lastPrinted>
  <dcterms:created xsi:type="dcterms:W3CDTF">2003-11-24T16:16:30Z</dcterms:created>
  <dcterms:modified xsi:type="dcterms:W3CDTF">2023-07-21T09:55:08Z</dcterms:modified>
  <cp:category/>
  <cp:version/>
  <cp:contentType/>
  <cp:contentStatus/>
</cp:coreProperties>
</file>